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U:\A\zakázky_2025\13_RD_Znalecké posudky II\"/>
    </mc:Choice>
  </mc:AlternateContent>
  <xr:revisionPtr revIDLastSave="0" documentId="13_ncr:1_{97F061AB-594A-4762-871D-72EF62F880CC}" xr6:coauthVersionLast="47" xr6:coauthVersionMax="47" xr10:uidLastSave="{00000000-0000-0000-0000-000000000000}"/>
  <bookViews>
    <workbookView xWindow="-120" yWindow="-120" windowWidth="29040" windowHeight="15720" xr2:uid="{C1A73B68-D17A-4CC8-8E31-108892C8BA57}"/>
  </bookViews>
  <sheets>
    <sheet name="Pozemk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O23" i="1"/>
  <c r="N22" i="1"/>
  <c r="N35" i="1" s="1"/>
  <c r="N37" i="1"/>
  <c r="M8" i="1"/>
  <c r="N8" i="1" s="1"/>
  <c r="I8" i="1"/>
  <c r="J8" i="1" s="1"/>
  <c r="M11" i="1"/>
  <c r="I11" i="1"/>
  <c r="J11" i="1" s="1"/>
  <c r="M9" i="1"/>
  <c r="M10" i="1"/>
  <c r="M12" i="1"/>
  <c r="M13" i="1"/>
  <c r="M14" i="1"/>
  <c r="M15" i="1"/>
  <c r="M16" i="1"/>
  <c r="M17" i="1"/>
  <c r="M18" i="1"/>
  <c r="M19" i="1"/>
  <c r="M20" i="1"/>
  <c r="M21" i="1"/>
  <c r="M22" i="1"/>
  <c r="I22" i="1"/>
  <c r="J22" i="1" s="1"/>
  <c r="I9" i="1"/>
  <c r="J9" i="1" s="1"/>
  <c r="I10" i="1"/>
  <c r="J10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N33" i="1" l="1"/>
</calcChain>
</file>

<file path=xl/sharedStrings.xml><?xml version="1.0" encoding="utf-8"?>
<sst xmlns="http://schemas.openxmlformats.org/spreadsheetml/2006/main" count="63" uniqueCount="43">
  <si>
    <t>Pozemky</t>
  </si>
  <si>
    <t>Položka</t>
  </si>
  <si>
    <t>Věc nemovitá</t>
  </si>
  <si>
    <t>Popis služby požadované ve znaleckém posudku</t>
  </si>
  <si>
    <t>MJ měrná jednotka</t>
  </si>
  <si>
    <t>Cena včetně DPH Kč/MJ</t>
  </si>
  <si>
    <t>1 pozemek</t>
  </si>
  <si>
    <t>celková nabídková cena pro účely hodnocení v Kč bez DPH</t>
  </si>
  <si>
    <t>Údaje pro účely hodnocení</t>
  </si>
  <si>
    <t>Předpokládaný počet posudků zadaných v tomto režimu</t>
  </si>
  <si>
    <t xml:space="preserve"> cena v Kč bez DPH/MJ</t>
  </si>
  <si>
    <t>Stavba</t>
  </si>
  <si>
    <t>Věcné břemeno</t>
  </si>
  <si>
    <t>Nájem</t>
  </si>
  <si>
    <t>Zbytková činnost</t>
  </si>
  <si>
    <t>1 stavba</t>
  </si>
  <si>
    <t>1 břemeno</t>
  </si>
  <si>
    <t>1 nájem</t>
  </si>
  <si>
    <t>Výše celkové nabídkové ceny za ocenění zbytkové činnosti  v Kč bez DPH</t>
  </si>
  <si>
    <r>
      <t xml:space="preserve">Výše celkové nabídkové ceny za ocenění pozemků, stavby, věcného břemena, nájmu  v Kč bez DPH </t>
    </r>
    <r>
      <rPr>
        <sz val="9"/>
        <color theme="1"/>
        <rFont val="Verdana"/>
        <family val="2"/>
        <charset val="238"/>
      </rPr>
      <t>(součet celkové nabídkové ceny pro účely hodnocení za položky 1, 2, 3 a 4)</t>
    </r>
  </si>
  <si>
    <t>21 - 100 MJ</t>
  </si>
  <si>
    <t>6 - 20 MJ</t>
  </si>
  <si>
    <t>do 5 MJ</t>
  </si>
  <si>
    <t>6 - 20 Mj</t>
  </si>
  <si>
    <t>nad 21 MJ</t>
  </si>
  <si>
    <t xml:space="preserve">Důležité informace k vyplnění tabulky: </t>
  </si>
  <si>
    <t>Termín dodání znaleckých posudků v kalendářních dnech (součet kalendářních dnů)</t>
  </si>
  <si>
    <t>Kritérium</t>
  </si>
  <si>
    <t>Termín dodání znaleckých posudků v kalendářních dnech</t>
  </si>
  <si>
    <t xml:space="preserve">aktualizace znaleckých posudků, revizní posudky, ušlý zisk, škodu, stanovisko k nesouhlasu vlastníka apod. </t>
  </si>
  <si>
    <t>1 hodina</t>
  </si>
  <si>
    <t>Cena v Kč bez DPH/MJ</t>
  </si>
  <si>
    <t xml:space="preserve">Příloha č. 11 Ceník znaleckých posudků </t>
  </si>
  <si>
    <r>
      <t xml:space="preserve">Dodavatel je oprávněn doplňovat údaje pouze do vyznačených, </t>
    </r>
    <r>
      <rPr>
        <b/>
        <sz val="12"/>
        <color rgb="FF000000"/>
        <rFont val="Arial"/>
        <family val="2"/>
        <charset val="238"/>
      </rPr>
      <t>žlutě podbarvených buněk</t>
    </r>
    <r>
      <rPr>
        <sz val="12"/>
        <color rgb="FF000000"/>
        <rFont val="Arial"/>
        <family val="2"/>
        <charset val="238"/>
      </rPr>
      <t xml:space="preserve">. Dodavatel není oprávněn měnit jakékoliv jiné buňky. </t>
    </r>
  </si>
  <si>
    <t>DPH v Kč/MJ</t>
  </si>
  <si>
    <t>bližší specifikace uvedena v příloze č. 2 Rámcové dohody</t>
  </si>
  <si>
    <t>101 - 500 MJ</t>
  </si>
  <si>
    <t>501 - 2000 MJ</t>
  </si>
  <si>
    <t xml:space="preserve">* zadavatelem uváděné předpokládané maximální termíny dodání plnění (doba dodání v kalendářních dnech od dodání podkladů) </t>
  </si>
  <si>
    <r>
      <t xml:space="preserve">** dodavatelem navržená doba potřebná pro dodání plnění v kalendářních dnech </t>
    </r>
    <r>
      <rPr>
        <sz val="12"/>
        <color rgb="FF000000"/>
        <rFont val="Arial"/>
        <family val="2"/>
        <charset val="238"/>
      </rPr>
      <t>(vyšší počet dní, než Zadavatelem stanová doba dodání znaleckých posudků v kalendářních dnech, bude považováno za nesplnění zadávacích podmínek)</t>
    </r>
  </si>
  <si>
    <r>
      <t xml:space="preserve">Termín dodání plnění na základě objednávky </t>
    </r>
    <r>
      <rPr>
        <u/>
        <sz val="12"/>
        <rFont val="Arial"/>
        <family val="2"/>
        <charset val="238"/>
      </rPr>
      <t>(doba dodání v kal. dnech od dodání podkladů)</t>
    </r>
    <r>
      <rPr>
        <sz val="12"/>
        <rFont val="Arial"/>
        <family val="2"/>
        <charset val="238"/>
      </rPr>
      <t>*</t>
    </r>
  </si>
  <si>
    <r>
      <t xml:space="preserve">Termín dodání plnění na základě objednávky </t>
    </r>
    <r>
      <rPr>
        <u/>
        <sz val="12"/>
        <rFont val="Arial"/>
        <family val="2"/>
        <charset val="238"/>
      </rPr>
      <t>(doba dodání v kal. dnech od dodání podkladů)</t>
    </r>
    <r>
      <rPr>
        <sz val="12"/>
        <rFont val="Arial"/>
        <family val="2"/>
        <charset val="238"/>
      </rPr>
      <t>**</t>
    </r>
  </si>
  <si>
    <t>počet Jednotek v jedné objednávce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</si>
</sst>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</font>
    <font>
      <b/>
      <sz val="14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</font>
    <font>
      <sz val="12"/>
      <color theme="1"/>
      <name val="Verdana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Verdana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</font>
    <font>
      <sz val="10"/>
      <name val="Verdana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/>
    <xf numFmtId="0" fontId="11" fillId="7" borderId="1" xfId="0" applyFont="1" applyFill="1" applyBorder="1" applyAlignment="1">
      <alignment horizontal="center" vertical="center"/>
    </xf>
    <xf numFmtId="0" fontId="11" fillId="7" borderId="9" xfId="0" applyFont="1" applyFill="1" applyBorder="1" applyAlignment="1">
      <alignment horizontal="center" vertical="center"/>
    </xf>
    <xf numFmtId="49" fontId="10" fillId="7" borderId="19" xfId="0" applyNumberFormat="1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1" fillId="7" borderId="23" xfId="0" applyFont="1" applyFill="1" applyBorder="1" applyAlignment="1">
      <alignment horizontal="center" vertical="center"/>
    </xf>
    <xf numFmtId="0" fontId="1" fillId="0" borderId="23" xfId="0" applyFont="1" applyBorder="1" applyAlignment="1">
      <alignment vertical="center"/>
    </xf>
    <xf numFmtId="0" fontId="11" fillId="7" borderId="28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3" fillId="0" borderId="31" xfId="0" applyFont="1" applyBorder="1" applyAlignment="1">
      <alignment horizontal="center" vertical="center"/>
    </xf>
    <xf numFmtId="0" fontId="11" fillId="7" borderId="31" xfId="0" applyFont="1" applyFill="1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0" fillId="7" borderId="3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13" fillId="0" borderId="18" xfId="0" applyFont="1" applyBorder="1" applyAlignment="1">
      <alignment wrapText="1"/>
    </xf>
    <xf numFmtId="0" fontId="14" fillId="0" borderId="0" xfId="0" applyFont="1"/>
    <xf numFmtId="0" fontId="0" fillId="0" borderId="1" xfId="0" applyBorder="1" applyAlignment="1">
      <alignment horizontal="right" vertical="center"/>
    </xf>
    <xf numFmtId="0" fontId="0" fillId="4" borderId="5" xfId="0" applyFill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4" borderId="12" xfId="0" applyFill="1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0" fillId="4" borderId="29" xfId="0" applyFill="1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0" fontId="0" fillId="4" borderId="26" xfId="0" applyFill="1" applyBorder="1" applyAlignment="1">
      <alignment horizontal="right" vertical="center"/>
    </xf>
    <xf numFmtId="0" fontId="0" fillId="0" borderId="31" xfId="0" applyBorder="1" applyAlignment="1">
      <alignment horizontal="right" vertical="center"/>
    </xf>
    <xf numFmtId="0" fontId="0" fillId="4" borderId="33" xfId="0" applyFill="1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4" borderId="6" xfId="0" applyFill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7" fillId="0" borderId="0" xfId="0" applyFont="1" applyAlignment="1">
      <alignment wrapText="1"/>
    </xf>
    <xf numFmtId="0" fontId="17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vertical="center"/>
    </xf>
    <xf numFmtId="0" fontId="17" fillId="7" borderId="11" xfId="0" applyFont="1" applyFill="1" applyBorder="1" applyAlignment="1">
      <alignment horizontal="center" vertical="center" wrapText="1"/>
    </xf>
    <xf numFmtId="0" fontId="19" fillId="7" borderId="8" xfId="0" applyFont="1" applyFill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8" fillId="0" borderId="28" xfId="0" applyFont="1" applyBorder="1" applyAlignment="1">
      <alignment vertical="center"/>
    </xf>
    <xf numFmtId="0" fontId="19" fillId="0" borderId="28" xfId="0" applyFont="1" applyBorder="1" applyAlignment="1">
      <alignment horizontal="right" vertical="center"/>
    </xf>
    <xf numFmtId="0" fontId="19" fillId="4" borderId="29" xfId="0" applyFont="1" applyFill="1" applyBorder="1" applyAlignment="1">
      <alignment horizontal="right" vertical="center"/>
    </xf>
    <xf numFmtId="0" fontId="3" fillId="7" borderId="39" xfId="0" applyFont="1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 vertical="center"/>
    </xf>
    <xf numFmtId="0" fontId="19" fillId="7" borderId="42" xfId="0" applyFont="1" applyFill="1" applyBorder="1" applyAlignment="1">
      <alignment horizontal="center" vertical="center" wrapText="1"/>
    </xf>
    <xf numFmtId="0" fontId="20" fillId="7" borderId="29" xfId="0" applyFont="1" applyFill="1" applyBorder="1" applyAlignment="1">
      <alignment horizontal="center" vertical="center" wrapText="1"/>
    </xf>
    <xf numFmtId="0" fontId="3" fillId="7" borderId="29" xfId="0" applyFont="1" applyFill="1" applyBorder="1" applyAlignment="1">
      <alignment horizontal="center" vertical="center" wrapText="1"/>
    </xf>
    <xf numFmtId="0" fontId="0" fillId="7" borderId="43" xfId="0" applyFill="1" applyBorder="1" applyAlignment="1">
      <alignment horizontal="center" vertical="center"/>
    </xf>
    <xf numFmtId="0" fontId="3" fillId="7" borderId="26" xfId="0" applyFont="1" applyFill="1" applyBorder="1" applyAlignment="1">
      <alignment horizontal="center" vertical="center" wrapText="1"/>
    </xf>
    <xf numFmtId="0" fontId="0" fillId="7" borderId="25" xfId="0" applyFill="1" applyBorder="1" applyAlignment="1">
      <alignment horizontal="center" vertical="center"/>
    </xf>
    <xf numFmtId="0" fontId="1" fillId="3" borderId="23" xfId="0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vertical="center"/>
      <protection locked="0"/>
    </xf>
    <xf numFmtId="0" fontId="1" fillId="3" borderId="9" xfId="0" applyFont="1" applyFill="1" applyBorder="1" applyAlignment="1" applyProtection="1">
      <alignment vertical="center"/>
      <protection locked="0"/>
    </xf>
    <xf numFmtId="0" fontId="18" fillId="3" borderId="9" xfId="0" applyFont="1" applyFill="1" applyBorder="1" applyAlignment="1" applyProtection="1">
      <alignment vertical="center"/>
      <protection locked="0"/>
    </xf>
    <xf numFmtId="0" fontId="18" fillId="3" borderId="28" xfId="0" applyFont="1" applyFill="1" applyBorder="1" applyAlignment="1" applyProtection="1">
      <alignment vertical="center"/>
      <protection locked="0"/>
    </xf>
    <xf numFmtId="0" fontId="1" fillId="3" borderId="31" xfId="0" applyFont="1" applyFill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vertical="center"/>
      <protection locked="0"/>
    </xf>
    <xf numFmtId="0" fontId="1" fillId="3" borderId="18" xfId="0" applyFont="1" applyFill="1" applyBorder="1" applyAlignment="1" applyProtection="1">
      <alignment vertical="center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15" xfId="0" applyFont="1" applyFill="1" applyBorder="1" applyAlignment="1" applyProtection="1">
      <alignment horizontal="center" vertical="center" wrapText="1"/>
      <protection locked="0"/>
    </xf>
    <xf numFmtId="0" fontId="3" fillId="3" borderId="17" xfId="0" applyFont="1" applyFill="1" applyBorder="1" applyAlignment="1" applyProtection="1">
      <alignment horizontal="center" vertical="center" wrapText="1"/>
      <protection locked="0"/>
    </xf>
    <xf numFmtId="0" fontId="3" fillId="3" borderId="34" xfId="0" applyFont="1" applyFill="1" applyBorder="1" applyAlignment="1" applyProtection="1">
      <alignment horizontal="center" vertical="center" wrapText="1"/>
      <protection locked="0"/>
    </xf>
    <xf numFmtId="0" fontId="3" fillId="3" borderId="30" xfId="0" applyFont="1" applyFill="1" applyBorder="1" applyAlignment="1" applyProtection="1">
      <alignment horizontal="center" vertical="center" wrapText="1"/>
      <protection locked="0"/>
    </xf>
    <xf numFmtId="0" fontId="17" fillId="3" borderId="30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38" xfId="0" applyFont="1" applyBorder="1" applyAlignment="1">
      <alignment horizontal="left" wrapText="1"/>
    </xf>
    <xf numFmtId="0" fontId="4" fillId="0" borderId="4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7" fillId="2" borderId="41" xfId="0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center" vertical="center" wrapText="1"/>
    </xf>
    <xf numFmtId="0" fontId="15" fillId="7" borderId="44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5" fillId="7" borderId="46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5" fillId="2" borderId="31" xfId="0" applyFont="1" applyFill="1" applyBorder="1" applyAlignment="1">
      <alignment horizontal="center" vertical="center" wrapText="1"/>
    </xf>
    <xf numFmtId="0" fontId="15" fillId="7" borderId="14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vertical="center"/>
    </xf>
    <xf numFmtId="0" fontId="3" fillId="5" borderId="6" xfId="0" applyFont="1" applyFill="1" applyBorder="1" applyAlignment="1">
      <alignment horizontal="right" vertical="center" wrapText="1"/>
    </xf>
    <xf numFmtId="0" fontId="12" fillId="0" borderId="47" xfId="0" applyFont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7" borderId="48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0" fillId="5" borderId="49" xfId="0" applyFill="1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2" fillId="5" borderId="35" xfId="0" applyFont="1" applyFill="1" applyBorder="1" applyAlignment="1">
      <alignment vertical="center"/>
    </xf>
    <xf numFmtId="0" fontId="2" fillId="5" borderId="50" xfId="0" applyFont="1" applyFill="1" applyBorder="1" applyAlignment="1">
      <alignment vertical="center"/>
    </xf>
    <xf numFmtId="0" fontId="2" fillId="5" borderId="45" xfId="0" applyFont="1" applyFill="1" applyBorder="1" applyAlignment="1">
      <alignment vertical="center"/>
    </xf>
    <xf numFmtId="0" fontId="2" fillId="5" borderId="37" xfId="0" applyFont="1" applyFill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51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15" fillId="7" borderId="54" xfId="0" applyFont="1" applyFill="1" applyBorder="1" applyAlignment="1">
      <alignment horizontal="center" vertical="center" wrapText="1"/>
    </xf>
    <xf numFmtId="0" fontId="15" fillId="2" borderId="55" xfId="0" applyFont="1" applyFill="1" applyBorder="1" applyAlignment="1">
      <alignment horizontal="center" vertical="center" wrapText="1"/>
    </xf>
    <xf numFmtId="0" fontId="3" fillId="7" borderId="56" xfId="0" applyFont="1" applyFill="1" applyBorder="1" applyAlignment="1">
      <alignment horizontal="center" vertical="center" wrapText="1"/>
    </xf>
    <xf numFmtId="0" fontId="3" fillId="3" borderId="53" xfId="0" applyFont="1" applyFill="1" applyBorder="1" applyAlignment="1" applyProtection="1">
      <alignment horizontal="center" vertical="center" wrapText="1"/>
      <protection locked="0"/>
    </xf>
    <xf numFmtId="0" fontId="0" fillId="6" borderId="56" xfId="0" applyFill="1" applyBorder="1" applyAlignment="1">
      <alignment horizontal="right" vertical="center"/>
    </xf>
    <xf numFmtId="0" fontId="3" fillId="3" borderId="57" xfId="0" applyFont="1" applyFill="1" applyBorder="1" applyAlignment="1" applyProtection="1">
      <alignment horizontal="center" vertical="center" wrapText="1"/>
      <protection locked="0"/>
    </xf>
    <xf numFmtId="0" fontId="3" fillId="3" borderId="38" xfId="0" applyFont="1" applyFill="1" applyBorder="1" applyAlignment="1" applyProtection="1">
      <alignment horizontal="center" vertical="center" wrapText="1"/>
      <protection locked="0"/>
    </xf>
    <xf numFmtId="0" fontId="3" fillId="3" borderId="58" xfId="0" applyFont="1" applyFill="1" applyBorder="1" applyAlignment="1" applyProtection="1">
      <alignment horizontal="center" vertical="center" wrapText="1"/>
      <protection locked="0"/>
    </xf>
    <xf numFmtId="0" fontId="0" fillId="4" borderId="59" xfId="0" applyFill="1" applyBorder="1" applyAlignment="1">
      <alignment horizontal="right" vertical="center"/>
    </xf>
    <xf numFmtId="0" fontId="3" fillId="5" borderId="60" xfId="0" applyFont="1" applyFill="1" applyBorder="1" applyAlignment="1">
      <alignment horizontal="center" vertical="center" wrapText="1"/>
    </xf>
    <xf numFmtId="0" fontId="3" fillId="0" borderId="6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5D3BD-69A8-4029-B882-FFA803A305F1}">
  <sheetPr codeName="List1">
    <pageSetUpPr fitToPage="1"/>
  </sheetPr>
  <dimension ref="A2:O39"/>
  <sheetViews>
    <sheetView tabSelected="1" zoomScale="85" zoomScaleNormal="85" workbookViewId="0">
      <selection activeCell="S27" sqref="S27"/>
    </sheetView>
  </sheetViews>
  <sheetFormatPr defaultRowHeight="12.75" x14ac:dyDescent="0.2"/>
  <cols>
    <col min="2" max="2" width="10.5" customWidth="1"/>
    <col min="3" max="3" width="13.25" customWidth="1"/>
    <col min="4" max="4" width="17.75" customWidth="1"/>
    <col min="5" max="5" width="48.125" style="1" customWidth="1"/>
    <col min="6" max="6" width="18.25" customWidth="1"/>
    <col min="11" max="11" width="15" customWidth="1"/>
    <col min="12" max="12" width="17.625" customWidth="1"/>
    <col min="13" max="13" width="12.5" customWidth="1"/>
    <col min="14" max="14" width="18.125" customWidth="1"/>
    <col min="15" max="15" width="15.75" customWidth="1"/>
  </cols>
  <sheetData>
    <row r="2" spans="1:15" ht="18" x14ac:dyDescent="0.25">
      <c r="A2" s="41" t="s">
        <v>32</v>
      </c>
      <c r="B2" s="41"/>
      <c r="C2" s="41"/>
      <c r="D2" s="41"/>
    </row>
    <row r="4" spans="1:15" ht="13.5" thickBot="1" x14ac:dyDescent="0.25"/>
    <row r="5" spans="1:15" ht="19.5" thickTop="1" thickBot="1" x14ac:dyDescent="0.25">
      <c r="B5" s="130"/>
      <c r="C5" s="131"/>
      <c r="D5" s="132"/>
      <c r="E5" s="132"/>
      <c r="F5" s="132"/>
      <c r="G5" s="132"/>
      <c r="H5" s="132"/>
      <c r="I5" s="132"/>
      <c r="J5" s="132"/>
      <c r="K5" s="133"/>
      <c r="L5" s="134" t="s">
        <v>8</v>
      </c>
      <c r="M5" s="134"/>
      <c r="N5" s="134"/>
      <c r="O5" s="135"/>
    </row>
    <row r="6" spans="1:15" ht="36.6" customHeight="1" x14ac:dyDescent="0.2">
      <c r="B6" s="122" t="s">
        <v>27</v>
      </c>
      <c r="C6" s="123" t="s">
        <v>1</v>
      </c>
      <c r="D6" s="124" t="s">
        <v>2</v>
      </c>
      <c r="E6" s="125" t="s">
        <v>3</v>
      </c>
      <c r="F6" s="126" t="s">
        <v>42</v>
      </c>
      <c r="G6" s="127" t="s">
        <v>4</v>
      </c>
      <c r="H6" s="127" t="s">
        <v>31</v>
      </c>
      <c r="I6" s="127" t="s">
        <v>34</v>
      </c>
      <c r="J6" s="127" t="s">
        <v>5</v>
      </c>
      <c r="K6" s="128" t="s">
        <v>40</v>
      </c>
      <c r="L6" s="98" t="s">
        <v>9</v>
      </c>
      <c r="M6" s="117" t="s">
        <v>10</v>
      </c>
      <c r="N6" s="117" t="s">
        <v>7</v>
      </c>
      <c r="O6" s="129" t="s">
        <v>41</v>
      </c>
    </row>
    <row r="7" spans="1:15" ht="105" customHeight="1" thickBot="1" x14ac:dyDescent="0.25">
      <c r="B7" s="105"/>
      <c r="C7" s="107"/>
      <c r="D7" s="92"/>
      <c r="E7" s="110"/>
      <c r="F7" s="118"/>
      <c r="G7" s="93"/>
      <c r="H7" s="93"/>
      <c r="I7" s="93"/>
      <c r="J7" s="93"/>
      <c r="K7" s="94"/>
      <c r="L7" s="139"/>
      <c r="M7" s="93"/>
      <c r="N7" s="93"/>
      <c r="O7" s="140"/>
    </row>
    <row r="8" spans="1:15" ht="57" customHeight="1" thickTop="1" x14ac:dyDescent="0.2">
      <c r="B8" s="111">
        <v>1</v>
      </c>
      <c r="C8" s="99">
        <v>1</v>
      </c>
      <c r="D8" s="99" t="s">
        <v>0</v>
      </c>
      <c r="E8" s="101" t="s">
        <v>35</v>
      </c>
      <c r="F8" s="27" t="s">
        <v>22</v>
      </c>
      <c r="G8" s="26" t="s">
        <v>6</v>
      </c>
      <c r="H8" s="73"/>
      <c r="I8" s="28">
        <f t="shared" ref="I8:I22" si="0">H8*0.21</f>
        <v>0</v>
      </c>
      <c r="J8" s="28">
        <f t="shared" ref="J8:J21" si="1">H8+I8</f>
        <v>0</v>
      </c>
      <c r="K8" s="65">
        <v>45</v>
      </c>
      <c r="L8" s="66">
        <v>400</v>
      </c>
      <c r="M8" s="48">
        <f>SUM(H8)</f>
        <v>0</v>
      </c>
      <c r="N8" s="49">
        <f t="shared" ref="N8:N22" si="2">L8*M8</f>
        <v>0</v>
      </c>
      <c r="O8" s="81"/>
    </row>
    <row r="9" spans="1:15" ht="15" x14ac:dyDescent="0.2">
      <c r="B9" s="111"/>
      <c r="C9" s="99"/>
      <c r="D9" s="99"/>
      <c r="E9" s="101"/>
      <c r="F9" s="18" t="s">
        <v>21</v>
      </c>
      <c r="G9" s="2" t="s">
        <v>6</v>
      </c>
      <c r="H9" s="74"/>
      <c r="I9" s="3">
        <f t="shared" si="0"/>
        <v>0</v>
      </c>
      <c r="J9" s="3">
        <f t="shared" si="1"/>
        <v>0</v>
      </c>
      <c r="K9" s="22">
        <v>60</v>
      </c>
      <c r="L9" s="35">
        <v>400</v>
      </c>
      <c r="M9" s="42">
        <f t="shared" ref="M9:M22" si="3">H9</f>
        <v>0</v>
      </c>
      <c r="N9" s="43">
        <f t="shared" si="2"/>
        <v>0</v>
      </c>
      <c r="O9" s="82"/>
    </row>
    <row r="10" spans="1:15" ht="15" x14ac:dyDescent="0.2">
      <c r="B10" s="111"/>
      <c r="C10" s="99"/>
      <c r="D10" s="99"/>
      <c r="E10" s="101"/>
      <c r="F10" s="18" t="s">
        <v>20</v>
      </c>
      <c r="G10" s="2" t="s">
        <v>6</v>
      </c>
      <c r="H10" s="75"/>
      <c r="I10" s="8">
        <f t="shared" si="0"/>
        <v>0</v>
      </c>
      <c r="J10" s="8">
        <f t="shared" si="1"/>
        <v>0</v>
      </c>
      <c r="K10" s="23">
        <v>90</v>
      </c>
      <c r="L10" s="36">
        <v>400</v>
      </c>
      <c r="M10" s="44">
        <f t="shared" si="3"/>
        <v>0</v>
      </c>
      <c r="N10" s="45">
        <f t="shared" si="2"/>
        <v>0</v>
      </c>
      <c r="O10" s="83"/>
    </row>
    <row r="11" spans="1:15" ht="15" x14ac:dyDescent="0.2">
      <c r="B11" s="111"/>
      <c r="C11" s="99"/>
      <c r="D11" s="99"/>
      <c r="E11" s="101"/>
      <c r="F11" s="18" t="s">
        <v>36</v>
      </c>
      <c r="G11" s="57" t="s">
        <v>6</v>
      </c>
      <c r="H11" s="76"/>
      <c r="I11" s="58">
        <f t="shared" si="0"/>
        <v>0</v>
      </c>
      <c r="J11" s="58">
        <f t="shared" si="1"/>
        <v>0</v>
      </c>
      <c r="K11" s="59">
        <v>150</v>
      </c>
      <c r="L11" s="60">
        <v>2000</v>
      </c>
      <c r="M11" s="44">
        <f t="shared" si="3"/>
        <v>0</v>
      </c>
      <c r="N11" s="45">
        <f t="shared" si="2"/>
        <v>0</v>
      </c>
      <c r="O11" s="83"/>
    </row>
    <row r="12" spans="1:15" ht="15.75" thickBot="1" x14ac:dyDescent="0.25">
      <c r="B12" s="111"/>
      <c r="C12" s="100"/>
      <c r="D12" s="100"/>
      <c r="E12" s="102"/>
      <c r="F12" s="29" t="s">
        <v>37</v>
      </c>
      <c r="G12" s="61" t="s">
        <v>6</v>
      </c>
      <c r="H12" s="77"/>
      <c r="I12" s="62">
        <f t="shared" si="0"/>
        <v>0</v>
      </c>
      <c r="J12" s="62">
        <f t="shared" si="1"/>
        <v>0</v>
      </c>
      <c r="K12" s="68">
        <v>270</v>
      </c>
      <c r="L12" s="67">
        <v>3000</v>
      </c>
      <c r="M12" s="63">
        <f t="shared" si="3"/>
        <v>0</v>
      </c>
      <c r="N12" s="64">
        <f t="shared" si="2"/>
        <v>0</v>
      </c>
      <c r="O12" s="86"/>
    </row>
    <row r="13" spans="1:15" ht="15" x14ac:dyDescent="0.2">
      <c r="B13" s="111"/>
      <c r="C13" s="112">
        <v>2</v>
      </c>
      <c r="D13" s="115" t="s">
        <v>11</v>
      </c>
      <c r="E13" s="104" t="s">
        <v>35</v>
      </c>
      <c r="F13" s="27" t="s">
        <v>22</v>
      </c>
      <c r="G13" s="11" t="s">
        <v>15</v>
      </c>
      <c r="H13" s="73"/>
      <c r="I13" s="28">
        <f t="shared" si="0"/>
        <v>0</v>
      </c>
      <c r="J13" s="28">
        <f t="shared" si="1"/>
        <v>0</v>
      </c>
      <c r="K13" s="65">
        <v>45</v>
      </c>
      <c r="L13" s="66">
        <v>150</v>
      </c>
      <c r="M13" s="48">
        <f t="shared" si="3"/>
        <v>0</v>
      </c>
      <c r="N13" s="49">
        <f t="shared" si="2"/>
        <v>0</v>
      </c>
      <c r="O13" s="81"/>
    </row>
    <row r="14" spans="1:15" ht="15" x14ac:dyDescent="0.2">
      <c r="B14" s="111"/>
      <c r="C14" s="113"/>
      <c r="D14" s="96"/>
      <c r="E14" s="104"/>
      <c r="F14" s="18" t="s">
        <v>23</v>
      </c>
      <c r="G14" s="2" t="s">
        <v>15</v>
      </c>
      <c r="H14" s="74"/>
      <c r="I14" s="3">
        <f t="shared" si="0"/>
        <v>0</v>
      </c>
      <c r="J14" s="3">
        <f t="shared" si="1"/>
        <v>0</v>
      </c>
      <c r="K14" s="22">
        <v>60</v>
      </c>
      <c r="L14" s="35">
        <v>50</v>
      </c>
      <c r="M14" s="42">
        <f t="shared" si="3"/>
        <v>0</v>
      </c>
      <c r="N14" s="43">
        <f t="shared" si="2"/>
        <v>0</v>
      </c>
      <c r="O14" s="82"/>
    </row>
    <row r="15" spans="1:15" ht="15.75" thickBot="1" x14ac:dyDescent="0.25">
      <c r="B15" s="111"/>
      <c r="C15" s="114"/>
      <c r="D15" s="116"/>
      <c r="E15" s="104"/>
      <c r="F15" s="19" t="s">
        <v>24</v>
      </c>
      <c r="G15" s="11" t="s">
        <v>15</v>
      </c>
      <c r="H15" s="75"/>
      <c r="I15" s="8">
        <f t="shared" si="0"/>
        <v>0</v>
      </c>
      <c r="J15" s="8">
        <f t="shared" si="1"/>
        <v>0</v>
      </c>
      <c r="K15" s="69">
        <v>90</v>
      </c>
      <c r="L15" s="70">
        <v>50</v>
      </c>
      <c r="M15" s="44">
        <f t="shared" si="3"/>
        <v>0</v>
      </c>
      <c r="N15" s="45">
        <f t="shared" si="2"/>
        <v>0</v>
      </c>
      <c r="O15" s="83"/>
    </row>
    <row r="16" spans="1:15" ht="15" x14ac:dyDescent="0.2">
      <c r="B16" s="111"/>
      <c r="C16" s="95">
        <v>3</v>
      </c>
      <c r="D16" s="95" t="s">
        <v>12</v>
      </c>
      <c r="E16" s="108" t="s">
        <v>35</v>
      </c>
      <c r="F16" s="33" t="s">
        <v>22</v>
      </c>
      <c r="G16" s="32" t="s">
        <v>16</v>
      </c>
      <c r="H16" s="78"/>
      <c r="I16" s="34">
        <f t="shared" si="0"/>
        <v>0</v>
      </c>
      <c r="J16" s="34">
        <f t="shared" si="1"/>
        <v>0</v>
      </c>
      <c r="K16" s="65">
        <v>45</v>
      </c>
      <c r="L16" s="66">
        <v>200</v>
      </c>
      <c r="M16" s="50">
        <f t="shared" si="3"/>
        <v>0</v>
      </c>
      <c r="N16" s="51">
        <f t="shared" si="2"/>
        <v>0</v>
      </c>
      <c r="O16" s="84"/>
    </row>
    <row r="17" spans="2:15" ht="15" x14ac:dyDescent="0.2">
      <c r="B17" s="111"/>
      <c r="C17" s="96"/>
      <c r="D17" s="96"/>
      <c r="E17" s="104"/>
      <c r="F17" s="18" t="s">
        <v>21</v>
      </c>
      <c r="G17" s="2" t="s">
        <v>16</v>
      </c>
      <c r="H17" s="74"/>
      <c r="I17" s="3">
        <f t="shared" si="0"/>
        <v>0</v>
      </c>
      <c r="J17" s="3">
        <f t="shared" si="1"/>
        <v>0</v>
      </c>
      <c r="K17" s="22">
        <v>60</v>
      </c>
      <c r="L17" s="35">
        <v>100</v>
      </c>
      <c r="M17" s="42">
        <f t="shared" si="3"/>
        <v>0</v>
      </c>
      <c r="N17" s="43">
        <f t="shared" si="2"/>
        <v>0</v>
      </c>
      <c r="O17" s="82"/>
    </row>
    <row r="18" spans="2:15" ht="15.75" thickBot="1" x14ac:dyDescent="0.25">
      <c r="B18" s="111"/>
      <c r="C18" s="97"/>
      <c r="D18" s="97"/>
      <c r="E18" s="109"/>
      <c r="F18" s="29" t="s">
        <v>24</v>
      </c>
      <c r="G18" s="30" t="s">
        <v>16</v>
      </c>
      <c r="H18" s="79"/>
      <c r="I18" s="31">
        <f t="shared" si="0"/>
        <v>0</v>
      </c>
      <c r="J18" s="31">
        <f t="shared" si="1"/>
        <v>0</v>
      </c>
      <c r="K18" s="69">
        <v>90</v>
      </c>
      <c r="L18" s="70">
        <v>100</v>
      </c>
      <c r="M18" s="46">
        <f t="shared" si="3"/>
        <v>0</v>
      </c>
      <c r="N18" s="47">
        <f t="shared" si="2"/>
        <v>0</v>
      </c>
      <c r="O18" s="85"/>
    </row>
    <row r="19" spans="2:15" ht="15" x14ac:dyDescent="0.2">
      <c r="B19" s="111"/>
      <c r="C19" s="106">
        <v>4</v>
      </c>
      <c r="D19" s="99" t="s">
        <v>13</v>
      </c>
      <c r="E19" s="104" t="s">
        <v>35</v>
      </c>
      <c r="F19" s="27" t="s">
        <v>22</v>
      </c>
      <c r="G19" s="26" t="s">
        <v>17</v>
      </c>
      <c r="H19" s="73"/>
      <c r="I19" s="28">
        <f t="shared" si="0"/>
        <v>0</v>
      </c>
      <c r="J19" s="28">
        <f t="shared" si="1"/>
        <v>0</v>
      </c>
      <c r="K19" s="71">
        <v>45</v>
      </c>
      <c r="L19" s="72">
        <v>200</v>
      </c>
      <c r="M19" s="48">
        <f t="shared" si="3"/>
        <v>0</v>
      </c>
      <c r="N19" s="51">
        <f t="shared" si="2"/>
        <v>0</v>
      </c>
      <c r="O19" s="144"/>
    </row>
    <row r="20" spans="2:15" ht="15" x14ac:dyDescent="0.2">
      <c r="B20" s="111"/>
      <c r="C20" s="106"/>
      <c r="D20" s="99"/>
      <c r="E20" s="104"/>
      <c r="F20" s="18" t="s">
        <v>21</v>
      </c>
      <c r="G20" s="2" t="s">
        <v>17</v>
      </c>
      <c r="H20" s="74"/>
      <c r="I20" s="3">
        <f t="shared" si="0"/>
        <v>0</v>
      </c>
      <c r="J20" s="3">
        <f t="shared" si="1"/>
        <v>0</v>
      </c>
      <c r="K20" s="24">
        <v>60</v>
      </c>
      <c r="L20" s="37">
        <v>100</v>
      </c>
      <c r="M20" s="42">
        <f t="shared" si="3"/>
        <v>0</v>
      </c>
      <c r="N20" s="43">
        <f t="shared" si="2"/>
        <v>0</v>
      </c>
      <c r="O20" s="145"/>
    </row>
    <row r="21" spans="2:15" ht="15.75" thickBot="1" x14ac:dyDescent="0.25">
      <c r="B21" s="111"/>
      <c r="C21" s="106"/>
      <c r="D21" s="99"/>
      <c r="E21" s="104"/>
      <c r="F21" s="19" t="s">
        <v>24</v>
      </c>
      <c r="G21" s="7" t="s">
        <v>17</v>
      </c>
      <c r="H21" s="75"/>
      <c r="I21" s="8">
        <f t="shared" si="0"/>
        <v>0</v>
      </c>
      <c r="J21" s="8">
        <f t="shared" si="1"/>
        <v>0</v>
      </c>
      <c r="K21" s="21">
        <v>90</v>
      </c>
      <c r="L21" s="38">
        <v>100</v>
      </c>
      <c r="M21" s="44">
        <f t="shared" si="3"/>
        <v>0</v>
      </c>
      <c r="N21" s="147">
        <f t="shared" si="2"/>
        <v>0</v>
      </c>
      <c r="O21" s="146"/>
    </row>
    <row r="22" spans="2:15" ht="49.5" customHeight="1" thickTop="1" thickBot="1" x14ac:dyDescent="0.25">
      <c r="B22" s="121">
        <v>2</v>
      </c>
      <c r="C22" s="25">
        <v>5</v>
      </c>
      <c r="D22" s="9" t="s">
        <v>14</v>
      </c>
      <c r="E22" s="40" t="s">
        <v>29</v>
      </c>
      <c r="F22" s="20"/>
      <c r="G22" s="9" t="s">
        <v>30</v>
      </c>
      <c r="H22" s="80"/>
      <c r="I22" s="10">
        <f t="shared" si="0"/>
        <v>0</v>
      </c>
      <c r="J22" s="10">
        <f t="shared" ref="J22" si="4">H22+I22</f>
        <v>0</v>
      </c>
      <c r="K22" s="141">
        <v>30</v>
      </c>
      <c r="L22" s="39">
        <v>1000</v>
      </c>
      <c r="M22" s="52">
        <f t="shared" si="3"/>
        <v>0</v>
      </c>
      <c r="N22" s="143">
        <f t="shared" si="2"/>
        <v>0</v>
      </c>
      <c r="O22" s="142"/>
    </row>
    <row r="23" spans="2:15" ht="48.75" customHeight="1" thickTop="1" thickBot="1" x14ac:dyDescent="0.25">
      <c r="B23" s="121">
        <v>3</v>
      </c>
      <c r="C23" s="136">
        <v>6</v>
      </c>
      <c r="D23" s="137" t="s">
        <v>28</v>
      </c>
      <c r="E23" s="138"/>
      <c r="F23" s="138"/>
      <c r="G23" s="138"/>
      <c r="H23" s="138"/>
      <c r="I23" s="138"/>
      <c r="J23" s="138"/>
      <c r="K23" s="138"/>
      <c r="L23" s="138"/>
      <c r="M23" s="138"/>
      <c r="N23" s="149"/>
      <c r="O23" s="148">
        <f>SUM(O8:O22)</f>
        <v>0</v>
      </c>
    </row>
    <row r="24" spans="2:15" ht="15.75" thickTop="1" x14ac:dyDescent="0.2">
      <c r="C24" s="4"/>
      <c r="D24" s="4"/>
      <c r="E24" s="5"/>
      <c r="F24" s="4"/>
      <c r="G24" s="4"/>
      <c r="H24" s="6"/>
      <c r="I24" s="6"/>
      <c r="J24" s="6"/>
      <c r="K24" s="5"/>
    </row>
    <row r="25" spans="2:15" ht="15" x14ac:dyDescent="0.2">
      <c r="C25" s="4"/>
      <c r="D25" s="4"/>
      <c r="E25" s="5"/>
      <c r="F25" s="4"/>
      <c r="G25" s="4"/>
      <c r="H25" s="6"/>
      <c r="I25" s="6"/>
      <c r="J25" s="6"/>
      <c r="K25" s="5"/>
    </row>
    <row r="26" spans="2:15" ht="15.75" x14ac:dyDescent="0.2">
      <c r="C26" s="103" t="s">
        <v>25</v>
      </c>
      <c r="D26" s="103"/>
      <c r="E26" s="103"/>
      <c r="F26" s="4"/>
      <c r="G26" s="4"/>
      <c r="H26" s="6"/>
      <c r="I26" s="6"/>
      <c r="J26" s="6"/>
      <c r="K26" s="5"/>
    </row>
    <row r="27" spans="2:15" ht="15.75" x14ac:dyDescent="0.2">
      <c r="C27" s="12" t="s">
        <v>33</v>
      </c>
      <c r="D27" s="12"/>
      <c r="E27" s="12"/>
      <c r="F27" s="4"/>
      <c r="G27" s="4"/>
      <c r="H27" s="6"/>
      <c r="I27" s="6"/>
      <c r="J27" s="6"/>
      <c r="K27" s="5"/>
    </row>
    <row r="28" spans="2:15" ht="15" x14ac:dyDescent="0.2">
      <c r="C28" s="12"/>
      <c r="D28" s="12"/>
      <c r="E28" s="12"/>
      <c r="F28" s="4"/>
      <c r="G28" s="4"/>
      <c r="H28" s="6"/>
      <c r="I28" s="6"/>
      <c r="J28" s="6"/>
      <c r="K28" s="5"/>
    </row>
    <row r="29" spans="2:15" s="17" customFormat="1" ht="15.75" x14ac:dyDescent="0.2">
      <c r="C29" s="13" t="s">
        <v>38</v>
      </c>
      <c r="D29" s="13"/>
      <c r="E29" s="13"/>
      <c r="F29" s="13"/>
      <c r="G29" s="14"/>
      <c r="H29" s="15"/>
      <c r="I29" s="15"/>
      <c r="J29" s="15"/>
      <c r="K29" s="16"/>
    </row>
    <row r="30" spans="2:15" ht="15" customHeight="1" x14ac:dyDescent="0.2">
      <c r="C30" s="13" t="s">
        <v>39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2" spans="2:15" ht="13.5" thickBot="1" x14ac:dyDescent="0.25"/>
    <row r="33" spans="4:14" ht="43.5" customHeight="1" thickTop="1" thickBot="1" x14ac:dyDescent="0.35">
      <c r="E33" s="87" t="s">
        <v>19</v>
      </c>
      <c r="F33" s="88"/>
      <c r="G33" s="88"/>
      <c r="H33" s="88"/>
      <c r="I33" s="88"/>
      <c r="J33" s="88"/>
      <c r="K33" s="88"/>
      <c r="L33" s="88"/>
      <c r="M33" s="89"/>
      <c r="N33" s="53">
        <f>SUM(N8:N21)</f>
        <v>0</v>
      </c>
    </row>
    <row r="34" spans="4:14" ht="14.25" thickTop="1" thickBot="1" x14ac:dyDescent="0.25">
      <c r="E34" s="54"/>
      <c r="F34" s="55"/>
      <c r="G34" s="55"/>
      <c r="H34" s="55"/>
      <c r="I34" s="55"/>
      <c r="J34" s="55"/>
      <c r="K34" s="55"/>
      <c r="L34" s="55"/>
      <c r="M34" s="55"/>
    </row>
    <row r="35" spans="4:14" ht="31.5" customHeight="1" thickTop="1" thickBot="1" x14ac:dyDescent="0.35">
      <c r="D35" s="56"/>
      <c r="E35" s="90" t="s">
        <v>18</v>
      </c>
      <c r="F35" s="91"/>
      <c r="G35" s="91"/>
      <c r="H35" s="91"/>
      <c r="I35" s="91"/>
      <c r="J35" s="91"/>
      <c r="K35" s="91"/>
      <c r="L35" s="91"/>
      <c r="M35" s="91"/>
      <c r="N35" s="119">
        <f>N22</f>
        <v>0</v>
      </c>
    </row>
    <row r="36" spans="4:14" ht="14.25" thickTop="1" thickBot="1" x14ac:dyDescent="0.25">
      <c r="E36" s="54"/>
      <c r="F36" s="55"/>
      <c r="G36" s="55"/>
      <c r="H36" s="55"/>
      <c r="I36" s="55"/>
      <c r="J36" s="55"/>
      <c r="K36" s="55"/>
      <c r="L36" s="55"/>
      <c r="M36" s="55"/>
    </row>
    <row r="37" spans="4:14" ht="27" customHeight="1" thickTop="1" thickBot="1" x14ac:dyDescent="0.35">
      <c r="E37" s="87" t="s">
        <v>26</v>
      </c>
      <c r="F37" s="88"/>
      <c r="G37" s="88"/>
      <c r="H37" s="88"/>
      <c r="I37" s="88"/>
      <c r="J37" s="88"/>
      <c r="K37" s="88"/>
      <c r="L37" s="88"/>
      <c r="M37" s="88"/>
      <c r="N37" s="120">
        <f>O23</f>
        <v>0</v>
      </c>
    </row>
    <row r="38" spans="4:14" ht="13.5" thickTop="1" x14ac:dyDescent="0.2">
      <c r="E38" s="54"/>
      <c r="F38" s="55"/>
      <c r="G38" s="55"/>
      <c r="H38" s="55"/>
      <c r="I38" s="55"/>
      <c r="J38" s="55"/>
      <c r="K38" s="55"/>
      <c r="L38" s="55"/>
      <c r="M38" s="55"/>
    </row>
    <row r="39" spans="4:14" x14ac:dyDescent="0.2">
      <c r="E39" s="54"/>
      <c r="F39" s="55"/>
      <c r="G39" s="55"/>
      <c r="H39" s="55"/>
      <c r="I39" s="55"/>
      <c r="J39" s="55"/>
      <c r="K39" s="55"/>
      <c r="L39" s="55"/>
      <c r="M39" s="55"/>
    </row>
  </sheetData>
  <sheetProtection algorithmName="SHA-512" hashValue="P7cOIPAsYzakOUSPFtsQ9lcMi3962fleYfyGpRahWwHI+IDNlW5AWkKBJrcRZOyqetjLZbH8gzPNHjm5xCuH1Q==" saltValue="rbsDr9D6q28rHjaUOADjNQ==" spinCount="100000" sheet="1" objects="1" scenarios="1"/>
  <mergeCells count="33">
    <mergeCell ref="N6:N7"/>
    <mergeCell ref="M6:M7"/>
    <mergeCell ref="F6:F7"/>
    <mergeCell ref="O6:O7"/>
    <mergeCell ref="E16:E18"/>
    <mergeCell ref="E6:E7"/>
    <mergeCell ref="C8:C12"/>
    <mergeCell ref="B8:B21"/>
    <mergeCell ref="D23:N23"/>
    <mergeCell ref="C13:C15"/>
    <mergeCell ref="D13:D15"/>
    <mergeCell ref="E19:E21"/>
    <mergeCell ref="B5:C5"/>
    <mergeCell ref="B6:B7"/>
    <mergeCell ref="C16:C18"/>
    <mergeCell ref="C19:C21"/>
    <mergeCell ref="C6:C7"/>
    <mergeCell ref="E33:M33"/>
    <mergeCell ref="E35:M35"/>
    <mergeCell ref="E37:M37"/>
    <mergeCell ref="D6:D7"/>
    <mergeCell ref="J6:J7"/>
    <mergeCell ref="K6:K7"/>
    <mergeCell ref="G6:G7"/>
    <mergeCell ref="H6:H7"/>
    <mergeCell ref="I6:I7"/>
    <mergeCell ref="D16:D18"/>
    <mergeCell ref="L6:L7"/>
    <mergeCell ref="D19:D21"/>
    <mergeCell ref="D8:D12"/>
    <mergeCell ref="E8:E12"/>
    <mergeCell ref="C26:E26"/>
    <mergeCell ref="E13:E15"/>
  </mergeCells>
  <pageMargins left="0.7" right="0.7" top="0.78740157499999996" bottom="0.78740157499999996" header="0.3" footer="0.3"/>
  <pageSetup paperSize="8" scale="66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Pozemky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Klomfarová Jana, Ing.</dc:creator>
  <cp:lastModifiedBy>Klomfarová Jana, Ing.</cp:lastModifiedBy>
  <cp:lastPrinted>2025-01-28T12:24:42Z</cp:lastPrinted>
  <dcterms:created xsi:type="dcterms:W3CDTF">2024-08-20T06:26:05Z</dcterms:created>
  <dcterms:modified xsi:type="dcterms:W3CDTF">2025-08-14T11:28:21Z</dcterms:modified>
</cp:coreProperties>
</file>